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HIARA\MONDOACQUA_AMMINISTRATIVO\PER ANAC\2023\"/>
    </mc:Choice>
  </mc:AlternateContent>
  <xr:revisionPtr revIDLastSave="0" documentId="13_ncr:1_{70704AAB-8A48-470F-9969-F7CF16D8AB7F}" xr6:coauthVersionLast="47" xr6:coauthVersionMax="47" xr10:uidLastSave="{00000000-0000-0000-0000-000000000000}"/>
  <bookViews>
    <workbookView xWindow="-120" yWindow="-120" windowWidth="29040" windowHeight="17520" activeTab="5" xr2:uid="{00000000-000D-0000-FFFF-FFFF00000000}"/>
  </bookViews>
  <sheets>
    <sheet name="2017" sheetId="1" r:id="rId1"/>
    <sheet name="2018" sheetId="2" r:id="rId2"/>
    <sheet name="2019" sheetId="3" r:id="rId3"/>
    <sheet name="2020" sheetId="4" r:id="rId4"/>
    <sheet name="2021" sheetId="5" r:id="rId5"/>
    <sheet name="2022" sheetId="6" r:id="rId6"/>
    <sheet name="2023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6" l="1"/>
  <c r="H7" i="6"/>
  <c r="H5" i="6"/>
  <c r="H3" i="6"/>
  <c r="H9" i="5"/>
  <c r="H6" i="1" l="1"/>
</calcChain>
</file>

<file path=xl/sharedStrings.xml><?xml version="1.0" encoding="utf-8"?>
<sst xmlns="http://schemas.openxmlformats.org/spreadsheetml/2006/main" count="354" uniqueCount="169">
  <si>
    <t>AMMINISTRAZIONE COMPETENTE</t>
  </si>
  <si>
    <t>NUMERO GARA</t>
  </si>
  <si>
    <t>CIG</t>
  </si>
  <si>
    <t>OGGETTO LOTTO</t>
  </si>
  <si>
    <t>IMPORTO LOTTO</t>
  </si>
  <si>
    <t>MONDO ACQUA S.P.A.</t>
  </si>
  <si>
    <t>707040284D</t>
  </si>
  <si>
    <t>71787625CE</t>
  </si>
  <si>
    <t>Lavori di ripristino condotta fognaria presso area Quarelli</t>
  </si>
  <si>
    <t>PROCEDURA NEGOZIATA PER AFFIDAMENTO DELLE ATTIVITA' DI SOSTITUZIONE CONTATORI ACQUA</t>
  </si>
  <si>
    <t>7242153DB4</t>
  </si>
  <si>
    <t>72506555C9</t>
  </si>
  <si>
    <t>FORNITURA CONTATORI ACQUA</t>
  </si>
  <si>
    <t>7322366F90</t>
  </si>
  <si>
    <t>735912808B</t>
  </si>
  <si>
    <t>736370626D</t>
  </si>
  <si>
    <t>7419325CAA</t>
  </si>
  <si>
    <t>ENERGIA ELETTRICA MONDO ACQUA</t>
  </si>
  <si>
    <t>7544107A08</t>
  </si>
  <si>
    <t>PROCEDURA NEGOZIATA PER AFFIDAMENTO DELLE ATTIVITA' DI CARICO, TRASPORTO E SMALTIMENTO RIFIUTI CODICI C.E.R. 19.08.05 (STATO SOLIDO) /  C.E.R. 19.08.01 / C.E.R. 19.08.02  E SERVIZIO DI VIDEOISPEZIONE CONDOTTE FOGNARIE</t>
  </si>
  <si>
    <t>78238068F3</t>
  </si>
  <si>
    <t>PROCEDURA NEGOZIATA PER AFFIDAMENTO DELLE ATTIVITA' DI CARICO, TRASPORTO E SMALTIMENTO RIFIUTI CODICI C.E.R. 19.08.05 (STATO LIQUIDO)/ C.E.R. 20.03.04 / C.E.R. 20.03.06 E SERVIZIO DI PULIZIA, DISOTTURAZIONE E SPURGO CONDOTTE E POZZETTI</t>
  </si>
  <si>
    <t>ENERGIA ELETTRICA 16 - LOTTO 1 MONDO ACQUA -18 MESI</t>
  </si>
  <si>
    <t>7824608EC6</t>
  </si>
  <si>
    <t>8118399AC8</t>
  </si>
  <si>
    <t>REALIZZAZIONE NUOVA RETE FOGNARIA IN LOCALITA PIANA GATTA COMUNE DI SAN MICHELE</t>
  </si>
  <si>
    <t>83723498F4</t>
  </si>
  <si>
    <t>LAVORI DI REALIZZAZIONE NUOVA RETE FOGNARIA IN LOCALITA</t>
  </si>
  <si>
    <t>ENERGIA ELETTRICA DIC.2020-NOV.2021</t>
  </si>
  <si>
    <t>8388643F2E</t>
  </si>
  <si>
    <t>CONVENZIONE DI INCARICO PROFESSIONALE PER LA PROGETTAZIONE DEFINITIVA, ESECUTIVA E COORDINAMENTO DELLE SICUREZZA DEI LAVORI IN FASE DI PROGETTAZIONE, A SEGUITO DELL</t>
  </si>
  <si>
    <t>ENERGIA ELETTRICA DIC.2021-NOV.2022</t>
  </si>
  <si>
    <t>8758671BF3</t>
  </si>
  <si>
    <t>8871592D4E</t>
  </si>
  <si>
    <t>8916421F5D</t>
  </si>
  <si>
    <t>ESECUZIONE DEI LAVORI DI  MANUTENZIONE ORDINARIA - PROROGA TEMPORANEA</t>
  </si>
  <si>
    <t>8946719A12</t>
  </si>
  <si>
    <t>CONVENZIONE DI INCARICO PROFESSIONALE PER LA PROGETTAZIONE ESECUTIVA e C.S.P DELL'INTERVENTO 'REVISIONE RETE FOGNARIA AFFERENTE AL RIO BOZZOLO E AL RIO PESCE PESCE E RIMOZIONE AFFLUSSI ACQUE PARASSITE ALL'IMPIANTO DI DEPURAZIONE IN LOCALITA' LONGANA'</t>
  </si>
  <si>
    <t>9115384CD4</t>
  </si>
  <si>
    <t>9161862FAF</t>
  </si>
  <si>
    <t>LAVORI LOTTO1 E 2 -  'SOMMA URGENZA- RIPRISTINO CONDOTTA DI ADDUZIONE DALLE SORGENTI ALTA VAL CORSAGLIA AL COMUNE DI FRABOSA SOPRANA E RIFACIMENTO VASCHE DI CARICO E POTABILIZZAZIONE-COMUNE DI FRABOSA SOPRANA'</t>
  </si>
  <si>
    <t>LAVORI LOTTO1 -  'SOMMA URGENZA- RIPRISTINO CONDOTTA DI ADDUZIONE DALLE SORGENTI ALTA VAL CORSAGLIA AL COMUNE DI FRABOSA SOPRANA E RIFACIMENTO VASCHE DI CARICO E POTABILIZZAZIONE-COMUNE DI FRABOSA SOPRANA'</t>
  </si>
  <si>
    <t>9167403C44</t>
  </si>
  <si>
    <t>LAVORI LOTTO 2 -  'SOMMA URGENZA- RIPRISTINO CONDOTTA DI ADDUZIONE DALLE SORGENTI ALTA VAL CORSAGLIA AL COMUNE DI FRABOSA SOPRANA E RIFACIMENTO VASCHE DI CARICO E POTABILIZZAZIONE-COMUNE DI FRABOSA SOPRANA'</t>
  </si>
  <si>
    <t>LAVORI LOTTO3 -  'SOMMA URGENZA- RIPRISTINO CONDOTTA DI ADDUZIONE DALLE SORGENTI ALTA VAL CORSAGLIA AL COMUNE DI FRABOSA SOPRANA E RIFACIMENTO VASCHE DI CARICO E POTABILIZZAZIONE-COMUNE DI FRABOSA SOPRANA'</t>
  </si>
  <si>
    <t>9162113ED1</t>
  </si>
  <si>
    <t>LAVORI potenziamento condotte di distribuzione e realizzazione nuova tratta di adduzione VIA ZINDO VIGLIONI E S.P. 231 VIA ALLE TERME - LOTTO 1</t>
  </si>
  <si>
    <t>93638941C8</t>
  </si>
  <si>
    <t>9371526BE5</t>
  </si>
  <si>
    <t>ENERGIA ELETTRICA DIC.20221-NOV.2023</t>
  </si>
  <si>
    <t>94138857A7</t>
  </si>
  <si>
    <t>951667617A</t>
  </si>
  <si>
    <t>FORNITURA ENERGIA ELETTRICA 2023-2024 - SAN MATTEO</t>
  </si>
  <si>
    <t>97664601C1</t>
  </si>
  <si>
    <t>98132527BA</t>
  </si>
  <si>
    <t>9859925B80</t>
  </si>
  <si>
    <t>9867876CDF</t>
  </si>
  <si>
    <t>Lavori di ripristino opere di captazione acquedotto in Localit Reisas'  - CODICE INTERVENTO ALLEGATO A 'CN_ATO_430_16_94' - COMUNE DI FRABOSA SOPRANA</t>
  </si>
  <si>
    <t xml:space="preserve">ELENCO DEGLI OPERATORI INVITATI A PRESENTARE OFFERTA </t>
  </si>
  <si>
    <t>AGGIUDICATARIO</t>
  </si>
  <si>
    <t>OGGETTO APPALTO</t>
  </si>
  <si>
    <t>C.T.I. Srl</t>
  </si>
  <si>
    <t>GRISERI CARLO VINCENZO</t>
  </si>
  <si>
    <t>7188994186</t>
  </si>
  <si>
    <t>GASCO MAURO</t>
  </si>
  <si>
    <t>IREN MERCATO</t>
  </si>
  <si>
    <t>FULL SERVICE 2000</t>
  </si>
  <si>
    <t>7248811412</t>
  </si>
  <si>
    <t>BRUNO RE/GASCO MAURO</t>
  </si>
  <si>
    <t>MADDALENA SPA</t>
  </si>
  <si>
    <t>TECNOEDIL LAVORI S.C.A.R.L.</t>
  </si>
  <si>
    <t>IMPRESA GEOM. RE BRUNO /QMC SRL /S.C. EDIL DI PAGLIERO RENZO SAS/GRISERI CARLO VINCENZO /BERTOLOTTI GIOVANNI COSTRUZIONI SRL/IMPRESE STRADALI E FORNITURE SAISEF SPA/BARBERA SRL /CIMO SRL/TECNOEDIL LAVORI S.C.A.R.L.</t>
  </si>
  <si>
    <t>7359214781</t>
  </si>
  <si>
    <t xml:space="preserve">BARBERA SRL /IMPRESE STRADALI E FORNITURE SAISEF SPA/TECNOEDIL LAVORI S.C.A.R.L./DHD SRL /BERTOLOTTI GIOVANNI COSTRUZIONI SRL/S.C. EDIL DI PAGLIERO RENZO SAS/QMC SRL /GASCO MAURO /CIMO SRL/GIUGGIA COSTRUZIONI SRL </t>
  </si>
  <si>
    <t>BARBERA SRL /TECNOEDIL LAVORI S.C.A.R.L./BERTOLOTTI GIOVANNI COSTRUZIONI SRL/S.C. EDIL DI PAGLIERO RENZO SAS/QMC SRL /GASCO MAURO /IDRO S.R.L./GALLO VALTER &amp; C.S.N.C./PIETRO SUCCIO S.R.L./</t>
  </si>
  <si>
    <t>7364412907</t>
  </si>
  <si>
    <t>G.R.B  DI ROSSI EZIO &amp; C SNC /GRISERI CARLO VINCENZO /QMC/GASCO MAURO /PRATO CLAUDIO/SAISEF SPA/IMPRESA GEOM. RE BRUNO /TECNOEDIL LAVORI S.C.A.R.L.//Coinge Snc/MONDO SRL</t>
  </si>
  <si>
    <t>48026.81</t>
  </si>
  <si>
    <t>FAZIO ALBERTO</t>
  </si>
  <si>
    <t>PROGETTAZIONE, DIREZIONE LAVORI E COORDINAMENTO DELLE SICUREZZA DEI LAVORI IN URGENZA, A SEGUITO DELL’ALLPROGETTAZIONE, DIREZIONE LAVORI E COORDINAMENTO DELLE SICUREZZA DEI LAVORI IN URGENZA, A SEGUITO DELL’ALLUVIONE DEL 24/25 NOVEMBRE 2016, PER IL RIPRISTINO CONDOTTA FOGNARIA IN VIA FONTANA E CONSOLIDAMENTO SPONDA TORRENTE CORSAGLIA IN COMUNE DI SAN MICHELE MONDOVÌ – COD. CN_ATO_430_16_10007</t>
  </si>
  <si>
    <t xml:space="preserve">ROSSOMOTER DI ROSSO CLAUDIO &amp; C. snc  </t>
  </si>
  <si>
    <t>Lavori di ripristino condotta fognaria in via Fontana e consolidamento sponda Torrente Corsaglia in Comune di San Michele Mondovì – cod. CN_ATO_430_16_10007 – CIG 7544107A08 - CUP C84H17000830002 – richiesta offerta</t>
  </si>
  <si>
    <t>revisione opere di captazione Rio Canà e sistema di adduzione al servizio del Comune di Frabosa Soprana</t>
  </si>
  <si>
    <t>7620680015</t>
  </si>
  <si>
    <t>7679565185</t>
  </si>
  <si>
    <t xml:space="preserve">Q.M.C. s.r.l.,  </t>
  </si>
  <si>
    <t>7780154230</t>
  </si>
  <si>
    <t>Q.M.C. s.r.l.</t>
  </si>
  <si>
    <t>G.R.B  DI ROSSI EZIO &amp; C SNC /Q.M.C. s.r.l./GIORDANO COSTRUZIONI</t>
  </si>
  <si>
    <t>7781596828</t>
  </si>
  <si>
    <t>BRASERVIZI/EDILSERVICE/PGF/SACED/SISEA</t>
  </si>
  <si>
    <t>DESERTA</t>
  </si>
  <si>
    <t>N.A.</t>
  </si>
  <si>
    <t>782424740</t>
  </si>
  <si>
    <t>EDILSERVICE</t>
  </si>
  <si>
    <t xml:space="preserve">Acquisto espletato su piattaforma CONSIP mediante adesione a contratto di soggetto aggregatore </t>
  </si>
  <si>
    <t>7920512545</t>
  </si>
  <si>
    <t>SAN CARLO/GALATERO/STR</t>
  </si>
  <si>
    <t>SAN CARLO</t>
  </si>
  <si>
    <t>Q.M.C. S.R.L.</t>
  </si>
  <si>
    <t>BERTOLOTTI S.A.S. / Q.M.C. S.R.L./S.A.I.S.E.F. S.P.A./IMPRESA EDILE ROSSI DANILO SRL</t>
  </si>
  <si>
    <t>COINGE SNC/EDILNOVA SNC/ROSSOMOTER SNC</t>
  </si>
  <si>
    <t>COINGE SNC</t>
  </si>
  <si>
    <t>8595939942</t>
  </si>
  <si>
    <t>INCARICO PROFESSIONALE PER LA PROGETTAZIONE DEFINITIVA, ESECUTIVA ED IL COORDINAMENTO DELLA SICUREZZA IN FASE DI PROGETTAZIONE, A SEGUITO DELL’ALLUVIONE DEL 2/3 OTTOBRE 2020, DEI LAVORI DI “SOMMA URGENZA- RIPRISTINO CONDOTTA DI ADDUZIONE DALLE SORGENTI ALTA VAL CORSAGLIA AL COMUNE DI FRABOSA SOPRANA E RIFACIMENTO VASCHE DI CARICO E POTABILIZZAZIONE-COMUNE DI FRABOSA SOPRANA”</t>
  </si>
  <si>
    <t>8713870102</t>
  </si>
  <si>
    <t>CONVENZIONE DI INCARICO PROFESSIONALE PER LA DIREZIONE LAVORI, CONTABILITÀ, SICUREZZA ESECUTIVA, DEI LAVORI DI ADEGUAMENTO E POTENZIAMENTO DELL’IMPIANTO DI DEPURAZIONE ACQUE REFLUE DEL COMUNE DI MONDOVÌ, LOCALITÀ LONGANA – LOTTO 2–                     CIG. 8713870102</t>
  </si>
  <si>
    <t>SAGLIETTO ENGINEERING</t>
  </si>
  <si>
    <t>87523668E7</t>
  </si>
  <si>
    <t>GIORDANO COSTRUZIONI S.R.L./EULA E BESSONE SRL /IMPRESA MONDO S.R.L./BERTOLOTTI GIOVANNI COSTRUZIONI S.R.L./QMC SRL</t>
  </si>
  <si>
    <t>BERTOLOTTI GIOVANNI COSTRUZIONI S.R.L.</t>
  </si>
  <si>
    <t>LAVORI DI DISMISSIONE DEPURATORE LOCALITÀ BRANZOLA E COLLETTAMENTO AL COLLETTORE FOGNARIO FRAZ. MERLO MONDOVÌ -CIG 87523668E7</t>
  </si>
  <si>
    <t>AGSM ENERGIA SPA/GLOBALPOWER</t>
  </si>
  <si>
    <t>MADDALENA SPA/WATERTECH /SENSUS /ITRON/GREINER</t>
  </si>
  <si>
    <t>G.R.B  DI ROSSI EZIO &amp; C SNC /GRISERI CARLO VINCENZO /G.K.S. SRL/GASCO MAURO /PRATO CLAUDIO/PIETRO SUCCIO SRL /IMPRESA GEOM. RE BRUNO /TECNOEDIL LAVORI S.C.A.R.L.</t>
  </si>
  <si>
    <t>G.R.B  DI ROSSI EZIO &amp; C SNC /GRISERI CARLO VINCENZO /G.K.S. SRL/GASCO MAURO/PRATO CLAUDIO/PIETRO SUCCIO SRL /IMPRESA GEOM. RE BRUNO /TECNOEDIL LAVORI S.C.A.R.L./EDILIZIA VALDOSTANA S.R.L.S</t>
  </si>
  <si>
    <t>Full Service 2000 Soc. Coop./Tecnoedil Lavori S.C.A R.L./Impresa Geom. Re Bruno.</t>
  </si>
  <si>
    <t>C.T.I SRL/IMPRESA GEOM. BRUNO RE</t>
  </si>
  <si>
    <t>INTERVENTI DI SOSTITUZIONE RETE DI DISTRIBUZIONE ACQUEDOTTO NEL COMUNE DI MONDOvì - STRADA DEI BERTINI</t>
  </si>
  <si>
    <t>ATTIVITà SMALTIMENTO CER 19.08.05 anno 2022</t>
  </si>
  <si>
    <t>Adeguamento e potenziamento dell'impianto di depurazione acque reflue del Comune di Mondovì- località Longana- lotto 2</t>
  </si>
  <si>
    <t>ESECUZIONE DEI LAVORI ATTINENTI ALLA MANUTENZIONE ORDINARIA PRINCIPALMENTE DELLE RETI IDRICHE E FOGNARIE, MA ANCHE DELLE STAZIONI DI SOLLEVAMENTO E DEGLI IMPIANTI DI DEPURAZIONE PER I COMUNI GESTITI DA MONDO ACQUA S.P.A NONCHè LA POSA IN OPERA DI TRATTI DI CONDOTTE ED IL RIPRISTINO DELLE PAVIMENTAZIONI STRADALI MANOMESSE A SEGUITO DI TALI LAVORI IN LINEA DI MASSIMA SPECIFICATI - COMUNI DI: FRABOSA SOPRANA, , ROCCAFORTE MONDOVI', SAN MICHELE MONDOVI' (PROV.CN - AATO4 CUNEESE), NONCHè COMUNI CHE SUBENTRERANNO NEL PERIODO CONTRATTUALE -- sino 30.06.2023</t>
  </si>
  <si>
    <t>ESECUZIONE DEI LAVORI ATTINENTI ALLA MANUTENZIONE ORDINARIA PRINCIPALMENTE DELLE RETI IDRICHE E FOGNARIE, MA ANCHE DELLE STAZIONI DI SOLLEVAMENTO E DEGLI IMPIANTI DI DEPURAZIONE PER I COMUNI GESTITI DA MONDO ACQUA S.P.A NONCHè LA POSA IN OPERA DI TRATTI DI CONDOTTE ED IL RIPRISTINO DELLE PAVIMENTAZIONI STRADALI MANOMESSE A SEGUITO DI TALI LAVORI IN LINEA DI MASSIMA SPECIFICATI - COMUNI DI: BENE VAGIENNA, BRIAGLIA, MONDOVì, VICOFORTE E VILLANOVA MONDOVì (PROV.CN - AATO4 CUNEESE), NONCHè COMUNI CHE SUBENTRERANNO NEL PERIODO CONTRATTUALE - sino 30.06.2023</t>
  </si>
  <si>
    <t>LAVORI DI ALLACCIO IDRICO AL SERVIZIO DELLA STAZIONE ELETTRICA 132 KV DI TERNA NEL COMUNE DI SAN MICHELE MONDOVì</t>
  </si>
  <si>
    <t>REVISIONE RETI ACQUEDOTTO E FOGNATURA IN VIA BECCARIA NEL COMUNE DI MONDOVì</t>
  </si>
  <si>
    <t>OPERE DI CAPTAZIONE SORGENTE SAN MATTEO E CONDOTTA DI COLLEGAMENTO ALLA RETE ADDUTTRICE AL SERVIZIO DEL COMUNE DI MONDOVì - CUP C32E22000100002'  PROGETTAZIONE PRELIMINARE, DEFINITIVA, ESECUTIVA E DIREZIONE LAVORI.</t>
  </si>
  <si>
    <t>IMPIANTI ELETTRICI inclusa produzione DOCUMENTALE CORRELATI ALL'INTERVENTO 'Opere di captazione sorgente San Matteo nel comune di Frabosa Sottana, a servizio del acquedotto di Mondovì '</t>
  </si>
  <si>
    <t>ESECUZIONE DEI LAVORI ATTINENTI ALLA MANUTENZIONE ORDINARIA PRINCIPALMENTE DELLE RETI IDRICHE E FOGNARIE, MA ANCHE DELLE STAZIONI DI SOLLEVAMENTO E DEGLI IMPIANTI DI DEPURAZIONE PER I COMUNI GESTITI DA MONDO ACQUA S.P.A NONCHè LA POSA IN OPERA DI TRATTI DI CONDOTTE ED IL RIPRISTINO DELLE PAVIMENTAZIONI STRADALI MANOMESSE A SEGUITO DI TALI LAVORI IN LINEA DI MASSIMA SPECIFICATI - COMUNI DI: BENE VAGIENNA, BRIAGLIA, MONDOVì, VICOFORTE E VILLANOVA MONDOVì (PROV.CN - AATO4 CUNEESE), NONCHè COMUNI CHE SUBENTRERANNO NEL PERIODO CONTRATTUALE - 31/07/2023-31/12/2024</t>
  </si>
  <si>
    <t>ESECUZIONE DEI LAVORI ATTINENTI ALLA MANUTENZIONE ORDINARIA PRINCIPALMENTE DELLE RETI IDRICHE E FOGNARIE, MA ANCHE DELLE STAZIONI DI SOLLEVAMENTO E DEGLI IMPIANTI DI DEPURAZIONE PER I COMUNI GESTITI DA MONDO ACQUA S.P.A NONCHè LA POSA IN OPERA DI TRATTI DI CONDOTTE ED IL RIPRISTINO DELLE PAVIMENTAZIONI STRADALI MANOMESSE A SEGUITO DI TALI LAVORI IN LINEA DI MASSIMA SPECIFICATI - COMUNI DI:  FRABOSA SOPRANA, SAN MICHELE MONDOVì, ROCCAFORTE MONDOVì (PROV.CN - AATO4 CUNEESE), NONCHè COMUNI CHE SUBENTRERANNO NEL PERIODO CONTRATTUALE - DAL 01.07.2023 SINO 31.12.2024</t>
  </si>
  <si>
    <t>revisione rete fognaria afferente al Rio Bozzolo e rimozione afflussi acque parassite all'impianto di depurazione in località Longana</t>
  </si>
  <si>
    <t>Ripristino localizzato di stabilità e rimodellazione del versante lato valle della strada all'altezza di sella Pontetto nel comune di Roccaforte Mondovì</t>
  </si>
  <si>
    <t>DIREZIONE LAVORI per le attività in oggetto 'SOMMA URGENZA- RIPRISTINO CONDOTTA DI ADDUZIONE DALLE SORGENTI ALTA VAL CORSAGLIA AL COMUNE DI FRABOSA SOPRANA E RIFACIMENTO VASCHE DI CARICO E  POTABILIZZAZIONE-COMUNE DI FRABOSA SOPRANA'</t>
  </si>
  <si>
    <t>TECNOEDIL LAVORI S.r.l.</t>
  </si>
  <si>
    <t>C.S. Costruzioni S.r.l./TECNOEDIL LAVORI S.r.l./RUSCALLA RENATO SPA/UNYON CONSORZIO STABILE SCARL/S.T.A. SOCIETA' TRATTAMENTO ACQUE S.R.L.</t>
  </si>
  <si>
    <t>902066790000</t>
  </si>
  <si>
    <t>GIORDANO COSTRUZIONI S.R.L./NUOVA IDRO S.R.L./PREVE COSTRUZIONI S.P.A./QMC SRL/S.P.A. IMPRESE STRADALI E FORNITURE /MONDO SRL/BARBERA SRL/EULA &amp; BESSONE SRL/MARENCO DANIELE/PRATO CLAUDIO</t>
  </si>
  <si>
    <t xml:space="preserve">S.P.A. IMPRESE STRADALI E FORNITURE </t>
  </si>
  <si>
    <t>MARENCO DANIELE</t>
  </si>
  <si>
    <t>IDRORICERCHE S.R.L./S.P.A. IMPRESE STRADALI E FORNITURE SIGLABILE "S.A.I.S.E.F."/COINGE S.N.C. /MONDINO COSTRUZIONI/NUOVA IDRO S.R.L./TECNOEDIL LAVORI SRL/GIUGGIA COSTRUZIONI SOCIETA' A RESPONSABILITA' LIMITATA/IMPRESA MONDO S.R.L./PREVE COSTRUZIONI S.P.A./CONSORZIO STABILE TE.CO. S.P.A</t>
  </si>
  <si>
    <t>COINGE S.N.C.</t>
  </si>
  <si>
    <t>GIORDANO COSTRUZIONI</t>
  </si>
  <si>
    <t xml:space="preserve">Q.M.C. s.r.l. </t>
  </si>
  <si>
    <t>EULA E BESSONE s.r.l</t>
  </si>
  <si>
    <t xml:space="preserve">L.M.G. BUILDING S.R.L. </t>
  </si>
  <si>
    <t>GLOBALPOWER</t>
  </si>
  <si>
    <t>MONDINO COSTRUZIONI</t>
  </si>
  <si>
    <t>BARBERA SRL/GIUGGIA IMMOBILIARE - SOCIETA' A RESPONSABILITA' LIMITATA/MONDINO COSTRUZIONI/PREVE COSTRUZIONI S.P.A./ROSSOMOTER SNC</t>
  </si>
  <si>
    <t>AGSM ENERGIA SPA</t>
  </si>
  <si>
    <t>PEIRA IMPIANTI</t>
  </si>
  <si>
    <t>IN CORSO</t>
  </si>
  <si>
    <t>IMPORTO AGGIUDICATO</t>
  </si>
  <si>
    <t>INTERVENTO DI SOSTITUZIONE RETE ADDUZIONE E DISTRIBUZIONE ACQUEDOTTO IN VIA VECCHIA DI MONASTERO NEL COMUNE DI MONDOVì</t>
  </si>
  <si>
    <t>LAVORI DI MANUTENZIONE STRAORDINARIA RETE DISTRIBUTIVA ACQUEDOTTO NEL COMUNE DI MONDOVì - STRADA DEL BARBERIS</t>
  </si>
  <si>
    <t>AFFIDAMENTO DEI LAVORI DI MANUTENZIONE STRAORDINARIA RETE DISTRIBUTIVA ACQUEDOTTO NEL COMUNE DI MONDOVì - STRADA DEI CURETTI, VIA GASCHI, STRADA DEI PIGNOLLI, S.P.243 A POGLIOLA, S.P.243 A SAN BIAGIO</t>
  </si>
  <si>
    <t>Lavori di ripristino opere di captazione acquedotto in Località Reisas'  - CODICE INTERVENTO ALLEGATO A 'CN_ATO_430_16_94' - COMUNE DI FRABOSA SOPRANA</t>
  </si>
  <si>
    <t>REVISIONE OPERE DI CAPTAZIONE LOC.RAY E REALIZZAZIONE INTERCONNESSIONE RETE DISTRIBUTIVA FRAZ.LURISIA-COMUNE ROCCAFORTE M.Vì A SEGUITO DI EMERGENZA IDROPOTABILE ANNO 2017'  - CODICE INTERVENTO ALLEGATO B 'CN_ATO4_526_18_56' - Comune di Roccaforte M.vì</t>
  </si>
  <si>
    <t>LAVORI DI MANUTENZIONE STRAORDINARIA  RETE DISTRIBUTIVA ACQUEDOTTO NEL COMUNE DI MONDOVì - STRADA DI SANTA MARIA</t>
  </si>
  <si>
    <t>SOSTITUZIONE RETE DISTRIBUTIVA ACQUEDOTTO NEL COMUNE DI MONDOVì VIA EINAUDI, VIA DELLA CORNICE, VIA DELVECCHIO, CORSO STATUTO</t>
  </si>
  <si>
    <t>ESECUZIONE DEI LAVORI ATTINENTI ALLA MANUTENZIONE ORDINARIA E STRAORDINARIA PRINCIPALMENTE DELLE RETI IDRICHE E FOGNARIE, MA ANCHE DELLE STAZIONI DI SOLLEVAMENTO E DEGLI IMPIANTI DI DEPURAZIONE PER I COMUNI GESTITI DA MONDO ACQUA S.P.A NONCHè LA POSA IN OPERA DI TRATTI DI CONDOTTE ED IL RIPRISTINO DELLE PAVIMENTAZIONI STRADALI MANOMESSE A SEGUITO DI TALI LAVORI IN LINEA DI MASSIMA SPECIFICATI - COMUNI DI: BENE VAGIENNA, BRIAGLIA, MONDOVì, VICOFORTE E VILLANOVA MONDOVì (PROV.CN - AATO4 CUNEESE), NONCHè COMUNI CHE SUBENTRERANNO NEL PERIODO CONTRATTUALE</t>
  </si>
  <si>
    <t>ESECUZIONE DEI LAVORI ATTINENTI ALLA MANUTENZIONE ORDINARIA E STRAORDINARIA PRINCIPALMENTE DELLE RETI IDRICHE E FOGNARIE, MA ANCHE DELLE STAZIONI DI SOLLEVAMENTO E DEGLI IMPIANTI DI DEPURAZIONE PER I COMUNI GESTITI DA MONDO ACQUA S.P.A NONCHè LA POSA IN OPERA DI TRATTI DI CONDOTTE ED IL RIPRISTINO DELLE PAVIMENTAZIONI STRADALI MANOMESSE A SEGUITO DI TALI LAVORI IN LINEA DI MASSIMA SPECIFICATI - COMUNI DI: FRABOSA SOPRANA, SAN MICHELE MONDOVì, ROCCAFORTE MONDOVì (PROV.CN - AATO4 CUNEESE), NONCHè COMUNI CHE SUBENTRERANNO NEL PERIODO CONTRATTUALE</t>
  </si>
  <si>
    <t>Recupero pozzo in località Fornace e collegamento al serbatoio Santo Stefano - Vicoforte</t>
  </si>
  <si>
    <t>ATTIVITà SMALTIMENTO CER 19.08.05 triennio (2019/2020/2021)</t>
  </si>
  <si>
    <t>AFFIDAMENTO LAVORI DI ESTENSIONE RETE FOGNARIA IN VIA VALLE ASILI NEL COMUNE DI ROCCAFORTE MONDOVì</t>
  </si>
  <si>
    <t>Acquedotto in località Garavagna - Villaggio Bersana - costruzione stazione di rilancio e revisione rete distributiva - COMUNE DI VILLANOVA M.Vì</t>
  </si>
  <si>
    <t>DIREZIONE LAVORI, CONTABILITà, SICUREZZA ESECUTIVA, DEI LAVORI DI ADEGUAMENTO E POTENZIAMENTO DELL</t>
  </si>
  <si>
    <t>AFFIDAMENTO LAVORI DI  DISMISSIONE DEPURATORE LOCALITà BRANZOLA E COLLETTAMENTO AL COLLETTORE FOGNARIO FRAZ. MERLO MONDOVì</t>
  </si>
  <si>
    <t>INTERVENTI DI SOSTITUZIONE RETE DI DISTRIBUZIONE ACQUEDOTTO NEL COMUNE DI MONDOVì - STRADA DEI BERTINI</t>
  </si>
  <si>
    <t>DIREZIONE LAVORI per le attività 'SOMMA URGENZA- RIPRISTINO CONDOTTA DI ADDUZIONE DALLE SORGENTI ALTA VAL CORSAGLIA AL COMUNE DI FRABOSA SOPRANA E RIFACIMENTO VASCHE DI CARICO E  POTABILIZZAZIONE-COMUNE DI FRABOSA SOPRANA'</t>
  </si>
  <si>
    <t>IMPIANTI ELETTRICI inclusa produzione DOCUMENTALE CORRELATI ALL'INTERVENTO 'Opere di captazione sorgente San Matteo nel comune di Frabosa Sottana, a servizio del acquedotto di Mondovì'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</si>
</sst>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</font>
    <font>
      <sz val="8"/>
      <color theme="1"/>
      <name val="Verdana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8">
    <xf numFmtId="0" fontId="0" fillId="0" borderId="0" xfId="0"/>
    <xf numFmtId="4" fontId="0" fillId="0" borderId="0" xfId="0" applyNumberFormat="1"/>
    <xf numFmtId="0" fontId="0" fillId="0" borderId="10" xfId="0" applyBorder="1"/>
    <xf numFmtId="49" fontId="0" fillId="0" borderId="10" xfId="0" applyNumberFormat="1" applyBorder="1"/>
    <xf numFmtId="0" fontId="0" fillId="0" borderId="10" xfId="0" applyBorder="1" applyAlignment="1">
      <alignment wrapText="1"/>
    </xf>
    <xf numFmtId="0" fontId="0" fillId="0" borderId="10" xfId="0" quotePrefix="1" applyBorder="1" applyAlignment="1">
      <alignment wrapText="1"/>
    </xf>
    <xf numFmtId="0" fontId="18" fillId="33" borderId="1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164" fontId="18" fillId="33" borderId="10" xfId="0" applyNumberFormat="1" applyFont="1" applyFill="1" applyBorder="1" applyAlignment="1">
      <alignment horizontal="left" vertical="center" wrapText="1"/>
    </xf>
    <xf numFmtId="164" fontId="0" fillId="0" borderId="10" xfId="0" applyNumberFormat="1" applyBorder="1"/>
    <xf numFmtId="4" fontId="0" fillId="0" borderId="10" xfId="0" applyNumberFormat="1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64" fontId="0" fillId="0" borderId="10" xfId="0" applyNumberFormat="1" applyBorder="1" applyAlignment="1">
      <alignment wrapText="1"/>
    </xf>
    <xf numFmtId="0" fontId="18" fillId="33" borderId="10" xfId="0" applyFont="1" applyFill="1" applyBorder="1" applyAlignment="1">
      <alignment horizontal="center" vertical="center" wrapText="1"/>
    </xf>
    <xf numFmtId="164" fontId="18" fillId="33" borderId="10" xfId="0" applyNumberFormat="1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0" fontId="0" fillId="0" borderId="10" xfId="0" quotePrefix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0" fillId="0" borderId="10" xfId="0" quotePrefix="1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workbookViewId="0">
      <selection activeCell="C17" sqref="C17"/>
    </sheetView>
  </sheetViews>
  <sheetFormatPr defaultRowHeight="15" x14ac:dyDescent="0.25"/>
  <cols>
    <col min="1" max="1" width="18.42578125" style="2" customWidth="1"/>
    <col min="2" max="2" width="9.140625" style="2"/>
    <col min="3" max="3" width="69.5703125" style="4" customWidth="1"/>
    <col min="4" max="4" width="16.28515625" style="3" customWidth="1"/>
    <col min="5" max="5" width="50" style="4" customWidth="1"/>
    <col min="6" max="6" width="13.28515625" style="9" customWidth="1"/>
    <col min="7" max="7" width="54" style="14" customWidth="1"/>
    <col min="8" max="8" width="13.28515625" style="9" customWidth="1"/>
    <col min="9" max="9" width="21" style="4" customWidth="1"/>
  </cols>
  <sheetData>
    <row r="1" spans="1:10" ht="25.5" x14ac:dyDescent="0.25">
      <c r="A1" s="6" t="s">
        <v>0</v>
      </c>
      <c r="B1" s="6" t="s">
        <v>1</v>
      </c>
      <c r="C1" s="6" t="s">
        <v>60</v>
      </c>
      <c r="D1" s="6" t="s">
        <v>2</v>
      </c>
      <c r="E1" s="6" t="s">
        <v>3</v>
      </c>
      <c r="F1" s="8" t="s">
        <v>4</v>
      </c>
      <c r="G1" s="8" t="s">
        <v>58</v>
      </c>
      <c r="H1" s="8" t="s">
        <v>150</v>
      </c>
      <c r="I1" s="6" t="s">
        <v>59</v>
      </c>
    </row>
    <row r="2" spans="1:10" ht="45" x14ac:dyDescent="0.25">
      <c r="A2" s="2" t="s">
        <v>5</v>
      </c>
      <c r="B2" s="2">
        <v>6739181</v>
      </c>
      <c r="C2" s="4" t="s">
        <v>151</v>
      </c>
      <c r="D2" s="3" t="s">
        <v>6</v>
      </c>
      <c r="E2" s="4" t="s">
        <v>151</v>
      </c>
      <c r="F2" s="9">
        <v>140000</v>
      </c>
      <c r="G2" s="14" t="s">
        <v>117</v>
      </c>
      <c r="H2" s="9">
        <v>124492.25</v>
      </c>
      <c r="I2" s="4" t="s">
        <v>61</v>
      </c>
    </row>
    <row r="3" spans="1:10" ht="60" x14ac:dyDescent="0.25">
      <c r="A3" s="2" t="s">
        <v>5</v>
      </c>
      <c r="B3" s="2">
        <v>6825440</v>
      </c>
      <c r="C3" s="5" t="s">
        <v>57</v>
      </c>
      <c r="D3" s="3" t="s">
        <v>7</v>
      </c>
      <c r="E3" s="5" t="s">
        <v>154</v>
      </c>
      <c r="F3" s="9">
        <v>64000</v>
      </c>
      <c r="G3" s="4" t="s">
        <v>62</v>
      </c>
      <c r="H3" s="9">
        <v>60900</v>
      </c>
      <c r="I3" s="4" t="s">
        <v>62</v>
      </c>
      <c r="J3" s="7"/>
    </row>
    <row r="4" spans="1:10" ht="30" x14ac:dyDescent="0.25">
      <c r="A4" s="2" t="s">
        <v>5</v>
      </c>
      <c r="B4" s="2">
        <v>6834023</v>
      </c>
      <c r="C4" s="4" t="s">
        <v>8</v>
      </c>
      <c r="D4" s="3" t="s">
        <v>63</v>
      </c>
      <c r="E4" s="4" t="s">
        <v>8</v>
      </c>
      <c r="F4" s="9">
        <v>156000</v>
      </c>
      <c r="G4" s="4" t="s">
        <v>64</v>
      </c>
      <c r="H4" s="9">
        <v>125800</v>
      </c>
      <c r="I4" s="4" t="s">
        <v>64</v>
      </c>
    </row>
    <row r="5" spans="1:10" ht="60.75" customHeight="1" x14ac:dyDescent="0.25">
      <c r="A5" s="2" t="s">
        <v>5</v>
      </c>
      <c r="B5" s="2">
        <v>6877210</v>
      </c>
      <c r="C5" s="4" t="s">
        <v>9</v>
      </c>
      <c r="D5" s="3" t="s">
        <v>10</v>
      </c>
      <c r="E5" s="4" t="s">
        <v>9</v>
      </c>
      <c r="F5" s="9">
        <v>200000</v>
      </c>
      <c r="G5" s="14" t="s">
        <v>116</v>
      </c>
      <c r="H5" s="9">
        <v>152456</v>
      </c>
      <c r="I5" s="4" t="s">
        <v>66</v>
      </c>
    </row>
    <row r="6" spans="1:10" ht="60" x14ac:dyDescent="0.25">
      <c r="A6" s="2" t="s">
        <v>5</v>
      </c>
      <c r="B6" s="2">
        <v>6882281</v>
      </c>
      <c r="C6" s="4" t="s">
        <v>152</v>
      </c>
      <c r="D6" s="3" t="s">
        <v>67</v>
      </c>
      <c r="E6" s="4" t="s">
        <v>152</v>
      </c>
      <c r="F6" s="9">
        <v>70000</v>
      </c>
      <c r="G6" s="14" t="s">
        <v>115</v>
      </c>
      <c r="H6" s="9">
        <f>43456.25+30711.28</f>
        <v>74167.53</v>
      </c>
      <c r="I6" s="10" t="s">
        <v>68</v>
      </c>
    </row>
    <row r="7" spans="1:10" ht="75" x14ac:dyDescent="0.25">
      <c r="A7" s="2" t="s">
        <v>5</v>
      </c>
      <c r="B7" s="2">
        <v>6883795</v>
      </c>
      <c r="C7" s="4" t="s">
        <v>153</v>
      </c>
      <c r="D7" s="3" t="s">
        <v>11</v>
      </c>
      <c r="E7" s="4" t="s">
        <v>153</v>
      </c>
      <c r="F7" s="9">
        <v>93000</v>
      </c>
      <c r="G7" s="14" t="s">
        <v>114</v>
      </c>
      <c r="H7" s="1">
        <v>60474</v>
      </c>
      <c r="I7" s="4" t="s">
        <v>64</v>
      </c>
    </row>
    <row r="8" spans="1:10" x14ac:dyDescent="0.25">
      <c r="A8" s="2" t="s">
        <v>5</v>
      </c>
      <c r="B8" s="2">
        <v>6941074</v>
      </c>
      <c r="C8" s="4" t="s">
        <v>12</v>
      </c>
      <c r="D8" s="3" t="s">
        <v>13</v>
      </c>
      <c r="E8" s="4" t="s">
        <v>12</v>
      </c>
      <c r="F8" s="9">
        <v>400400</v>
      </c>
      <c r="G8" s="4" t="s">
        <v>113</v>
      </c>
      <c r="H8" s="9">
        <v>335046</v>
      </c>
      <c r="I8" s="4" t="s">
        <v>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topLeftCell="A3" workbookViewId="0">
      <selection activeCell="C3" sqref="C3"/>
    </sheetView>
  </sheetViews>
  <sheetFormatPr defaultRowHeight="15" x14ac:dyDescent="0.25"/>
  <cols>
    <col min="1" max="1" width="18.42578125" style="12" customWidth="1"/>
    <col min="2" max="2" width="9.140625" style="12"/>
    <col min="3" max="3" width="64.28515625" style="12" customWidth="1"/>
    <col min="4" max="4" width="16.28515625" style="17" customWidth="1"/>
    <col min="5" max="5" width="56.5703125" style="12" customWidth="1"/>
    <col min="6" max="6" width="13.28515625" style="18" customWidth="1"/>
    <col min="7" max="7" width="48.5703125" style="18" customWidth="1"/>
    <col min="8" max="8" width="13.28515625" style="18" customWidth="1"/>
    <col min="9" max="9" width="21" style="12" customWidth="1"/>
    <col min="10" max="16384" width="9.140625" style="11"/>
  </cols>
  <sheetData>
    <row r="1" spans="1:9" ht="25.5" x14ac:dyDescent="0.25">
      <c r="A1" s="15" t="s">
        <v>0</v>
      </c>
      <c r="B1" s="15" t="s">
        <v>1</v>
      </c>
      <c r="C1" s="15" t="s">
        <v>60</v>
      </c>
      <c r="D1" s="15" t="s">
        <v>2</v>
      </c>
      <c r="E1" s="15" t="s">
        <v>3</v>
      </c>
      <c r="F1" s="16" t="s">
        <v>4</v>
      </c>
      <c r="G1" s="16" t="s">
        <v>58</v>
      </c>
      <c r="H1" s="16"/>
      <c r="I1" s="15" t="s">
        <v>59</v>
      </c>
    </row>
    <row r="2" spans="1:9" ht="165" x14ac:dyDescent="0.25">
      <c r="A2" s="12" t="s">
        <v>5</v>
      </c>
      <c r="B2" s="12">
        <v>6970594</v>
      </c>
      <c r="C2" s="12" t="s">
        <v>159</v>
      </c>
      <c r="D2" s="17" t="s">
        <v>14</v>
      </c>
      <c r="E2" s="12" t="s">
        <v>159</v>
      </c>
      <c r="F2" s="18">
        <v>148000</v>
      </c>
      <c r="G2" s="18" t="s">
        <v>71</v>
      </c>
      <c r="H2" s="18">
        <v>124802.2</v>
      </c>
      <c r="I2" s="12" t="s">
        <v>62</v>
      </c>
    </row>
    <row r="3" spans="1:9" ht="180" x14ac:dyDescent="0.25">
      <c r="A3" s="12" t="s">
        <v>5</v>
      </c>
      <c r="B3" s="12">
        <v>6970643</v>
      </c>
      <c r="C3" s="19" t="s">
        <v>158</v>
      </c>
      <c r="D3" s="17" t="s">
        <v>72</v>
      </c>
      <c r="E3" s="19" t="s">
        <v>158</v>
      </c>
      <c r="F3" s="18">
        <v>600000</v>
      </c>
      <c r="G3" s="18" t="s">
        <v>73</v>
      </c>
      <c r="H3" s="18">
        <v>460000</v>
      </c>
      <c r="I3" s="12" t="s">
        <v>64</v>
      </c>
    </row>
    <row r="4" spans="1:9" ht="75" x14ac:dyDescent="0.25">
      <c r="A4" s="12" t="s">
        <v>5</v>
      </c>
      <c r="B4" s="12">
        <v>6974690</v>
      </c>
      <c r="C4" s="12" t="s">
        <v>157</v>
      </c>
      <c r="D4" s="17" t="s">
        <v>15</v>
      </c>
      <c r="E4" s="12" t="s">
        <v>157</v>
      </c>
      <c r="F4" s="18">
        <v>89500</v>
      </c>
      <c r="G4" s="18" t="s">
        <v>74</v>
      </c>
      <c r="H4" s="20">
        <v>75504.3</v>
      </c>
      <c r="I4" s="12" t="s">
        <v>70</v>
      </c>
    </row>
    <row r="5" spans="1:9" ht="75" x14ac:dyDescent="0.25">
      <c r="A5" s="12" t="s">
        <v>5</v>
      </c>
      <c r="B5" s="12">
        <v>6975332</v>
      </c>
      <c r="C5" s="12" t="s">
        <v>156</v>
      </c>
      <c r="D5" s="17" t="s">
        <v>75</v>
      </c>
      <c r="E5" s="12" t="s">
        <v>156</v>
      </c>
      <c r="F5" s="18">
        <v>54000</v>
      </c>
      <c r="G5" s="18" t="s">
        <v>76</v>
      </c>
      <c r="H5" s="20">
        <v>32907.4</v>
      </c>
      <c r="I5" s="12" t="s">
        <v>64</v>
      </c>
    </row>
    <row r="6" spans="1:9" ht="135" x14ac:dyDescent="0.25">
      <c r="A6" s="12" t="s">
        <v>5</v>
      </c>
      <c r="B6" s="12">
        <v>7024488</v>
      </c>
      <c r="C6" s="12" t="s">
        <v>79</v>
      </c>
      <c r="D6" s="17" t="s">
        <v>16</v>
      </c>
      <c r="E6" s="12" t="s">
        <v>79</v>
      </c>
      <c r="G6" s="12" t="s">
        <v>78</v>
      </c>
      <c r="H6" s="18" t="s">
        <v>77</v>
      </c>
      <c r="I6" s="12" t="s">
        <v>78</v>
      </c>
    </row>
    <row r="7" spans="1:9" ht="45" x14ac:dyDescent="0.25">
      <c r="A7" s="12" t="s">
        <v>5</v>
      </c>
      <c r="B7" s="12">
        <v>7048569</v>
      </c>
      <c r="C7" s="12" t="s">
        <v>17</v>
      </c>
      <c r="D7" s="17">
        <v>7447454974</v>
      </c>
      <c r="E7" s="12" t="s">
        <v>17</v>
      </c>
      <c r="F7" s="18">
        <v>149000</v>
      </c>
      <c r="G7" s="13" t="s">
        <v>95</v>
      </c>
      <c r="H7" s="18">
        <v>149000</v>
      </c>
      <c r="I7" s="12" t="s">
        <v>65</v>
      </c>
    </row>
    <row r="8" spans="1:9" ht="60" x14ac:dyDescent="0.25">
      <c r="A8" s="12" t="s">
        <v>5</v>
      </c>
      <c r="B8" s="12">
        <v>7130732</v>
      </c>
      <c r="C8" s="12" t="s">
        <v>81</v>
      </c>
      <c r="D8" s="17" t="s">
        <v>18</v>
      </c>
      <c r="E8" s="12" t="s">
        <v>81</v>
      </c>
      <c r="F8" s="18">
        <v>376700</v>
      </c>
      <c r="G8" s="21" t="s">
        <v>80</v>
      </c>
      <c r="H8" s="18">
        <v>321850</v>
      </c>
      <c r="I8" s="12" t="s">
        <v>80</v>
      </c>
    </row>
    <row r="9" spans="1:9" ht="30" x14ac:dyDescent="0.25">
      <c r="A9" s="12" t="s">
        <v>5</v>
      </c>
      <c r="B9" s="12">
        <v>7193542</v>
      </c>
      <c r="C9" s="12" t="s">
        <v>82</v>
      </c>
      <c r="D9" s="17" t="s">
        <v>83</v>
      </c>
      <c r="E9" s="12" t="s">
        <v>82</v>
      </c>
      <c r="F9" s="18">
        <v>105400</v>
      </c>
      <c r="G9" s="12" t="s">
        <v>62</v>
      </c>
      <c r="H9" s="18">
        <v>83319.399999999994</v>
      </c>
      <c r="I9" s="12" t="s">
        <v>62</v>
      </c>
    </row>
    <row r="10" spans="1:9" ht="75" x14ac:dyDescent="0.25">
      <c r="A10" s="12" t="s">
        <v>5</v>
      </c>
      <c r="B10" s="12">
        <v>7241434</v>
      </c>
      <c r="C10" s="12" t="s">
        <v>155</v>
      </c>
      <c r="D10" s="17" t="s">
        <v>84</v>
      </c>
      <c r="E10" s="12" t="s">
        <v>155</v>
      </c>
      <c r="F10" s="18">
        <v>260000</v>
      </c>
      <c r="G10" s="12" t="s">
        <v>87</v>
      </c>
      <c r="H10" s="18">
        <v>209000</v>
      </c>
      <c r="I10" s="1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"/>
  <sheetViews>
    <sheetView topLeftCell="A5" workbookViewId="0">
      <selection activeCell="E5" sqref="E5"/>
    </sheetView>
  </sheetViews>
  <sheetFormatPr defaultRowHeight="15" x14ac:dyDescent="0.25"/>
  <cols>
    <col min="1" max="1" width="18.42578125" style="12" customWidth="1"/>
    <col min="2" max="2" width="9.140625" style="12"/>
    <col min="3" max="3" width="41.85546875" style="12" customWidth="1"/>
    <col min="4" max="4" width="16.28515625" style="17" customWidth="1"/>
    <col min="5" max="5" width="39.7109375" style="12" customWidth="1"/>
    <col min="6" max="6" width="13.28515625" style="18" customWidth="1"/>
    <col min="7" max="7" width="34.140625" style="18" customWidth="1"/>
    <col min="8" max="8" width="13.28515625" style="18" customWidth="1"/>
    <col min="9" max="9" width="21" style="12" customWidth="1"/>
    <col min="10" max="16384" width="9.140625" style="11"/>
  </cols>
  <sheetData>
    <row r="1" spans="1:9" ht="25.5" x14ac:dyDescent="0.25">
      <c r="A1" s="15" t="s">
        <v>0</v>
      </c>
      <c r="B1" s="15" t="s">
        <v>1</v>
      </c>
      <c r="C1" s="15" t="s">
        <v>60</v>
      </c>
      <c r="D1" s="15" t="s">
        <v>2</v>
      </c>
      <c r="E1" s="15" t="s">
        <v>3</v>
      </c>
      <c r="F1" s="16" t="s">
        <v>4</v>
      </c>
      <c r="G1" s="16" t="s">
        <v>58</v>
      </c>
      <c r="H1" s="16"/>
      <c r="I1" s="15" t="s">
        <v>59</v>
      </c>
    </row>
    <row r="2" spans="1:9" ht="60" x14ac:dyDescent="0.25">
      <c r="A2" s="12" t="s">
        <v>5</v>
      </c>
      <c r="B2" s="12">
        <v>7326117</v>
      </c>
      <c r="C2" s="12" t="s">
        <v>163</v>
      </c>
      <c r="D2" s="17" t="s">
        <v>86</v>
      </c>
      <c r="E2" s="12" t="s">
        <v>163</v>
      </c>
      <c r="F2" s="18">
        <v>94100</v>
      </c>
      <c r="G2" s="18" t="s">
        <v>88</v>
      </c>
      <c r="H2" s="18">
        <v>74352.259999999995</v>
      </c>
      <c r="I2" s="12" t="s">
        <v>87</v>
      </c>
    </row>
    <row r="3" spans="1:9" ht="45" x14ac:dyDescent="0.25">
      <c r="A3" s="12" t="s">
        <v>5</v>
      </c>
      <c r="B3" s="12">
        <v>7327230</v>
      </c>
      <c r="C3" s="12" t="s">
        <v>160</v>
      </c>
      <c r="D3" s="17" t="s">
        <v>89</v>
      </c>
      <c r="E3" s="12" t="s">
        <v>160</v>
      </c>
      <c r="F3" s="18">
        <v>268000</v>
      </c>
      <c r="G3" s="12" t="s">
        <v>64</v>
      </c>
      <c r="H3" s="18">
        <v>215200</v>
      </c>
      <c r="I3" s="12" t="s">
        <v>64</v>
      </c>
    </row>
    <row r="4" spans="1:9" ht="90" x14ac:dyDescent="0.25">
      <c r="A4" s="12" t="s">
        <v>5</v>
      </c>
      <c r="B4" s="12">
        <v>7363344</v>
      </c>
      <c r="C4" s="12" t="s">
        <v>19</v>
      </c>
      <c r="D4" s="17" t="s">
        <v>20</v>
      </c>
      <c r="E4" s="12" t="s">
        <v>19</v>
      </c>
      <c r="F4" s="18">
        <v>272250</v>
      </c>
      <c r="G4" s="18" t="s">
        <v>90</v>
      </c>
      <c r="H4" s="18" t="s">
        <v>92</v>
      </c>
      <c r="I4" s="12" t="s">
        <v>91</v>
      </c>
    </row>
    <row r="5" spans="1:9" ht="105" x14ac:dyDescent="0.25">
      <c r="A5" s="12" t="s">
        <v>5</v>
      </c>
      <c r="B5" s="12">
        <v>7363719</v>
      </c>
      <c r="C5" s="12" t="s">
        <v>21</v>
      </c>
      <c r="D5" s="17" t="s">
        <v>93</v>
      </c>
      <c r="E5" s="12" t="s">
        <v>21</v>
      </c>
      <c r="F5" s="18">
        <v>423000</v>
      </c>
      <c r="G5" s="18" t="s">
        <v>90</v>
      </c>
      <c r="H5" s="18">
        <v>376800</v>
      </c>
      <c r="I5" s="17" t="s">
        <v>94</v>
      </c>
    </row>
    <row r="6" spans="1:9" ht="45" x14ac:dyDescent="0.25">
      <c r="A6" s="12" t="s">
        <v>5</v>
      </c>
      <c r="B6" s="12">
        <v>7363951</v>
      </c>
      <c r="C6" s="12" t="s">
        <v>22</v>
      </c>
      <c r="D6" s="17" t="s">
        <v>23</v>
      </c>
      <c r="E6" s="12" t="s">
        <v>22</v>
      </c>
      <c r="F6" s="18">
        <v>280000</v>
      </c>
      <c r="G6" s="13" t="s">
        <v>95</v>
      </c>
      <c r="H6" s="18">
        <v>280000</v>
      </c>
      <c r="I6" s="13" t="s">
        <v>65</v>
      </c>
    </row>
    <row r="7" spans="1:9" ht="30" x14ac:dyDescent="0.25">
      <c r="A7" s="12" t="s">
        <v>5</v>
      </c>
      <c r="B7" s="12">
        <v>7445730</v>
      </c>
      <c r="C7" s="12" t="s">
        <v>161</v>
      </c>
      <c r="D7" s="17" t="s">
        <v>96</v>
      </c>
      <c r="E7" s="12" t="s">
        <v>161</v>
      </c>
      <c r="F7" s="18">
        <v>198000</v>
      </c>
      <c r="G7" s="13" t="s">
        <v>97</v>
      </c>
      <c r="H7" s="18">
        <v>198000</v>
      </c>
      <c r="I7" s="13" t="s">
        <v>98</v>
      </c>
    </row>
    <row r="8" spans="1:9" ht="45" x14ac:dyDescent="0.25">
      <c r="A8" s="12" t="s">
        <v>5</v>
      </c>
      <c r="B8" s="12">
        <v>7611864</v>
      </c>
      <c r="C8" s="12" t="s">
        <v>162</v>
      </c>
      <c r="D8" s="17" t="s">
        <v>24</v>
      </c>
      <c r="E8" s="12" t="s">
        <v>162</v>
      </c>
      <c r="F8" s="18">
        <v>125000</v>
      </c>
      <c r="G8" s="18" t="s">
        <v>100</v>
      </c>
      <c r="H8" s="18">
        <v>88924.1</v>
      </c>
      <c r="I8" s="13" t="s">
        <v>99</v>
      </c>
    </row>
    <row r="9" spans="1:9" ht="45" x14ac:dyDescent="0.25">
      <c r="A9" s="12" t="s">
        <v>5</v>
      </c>
      <c r="B9" s="12">
        <v>7837708</v>
      </c>
      <c r="C9" s="12" t="s">
        <v>28</v>
      </c>
      <c r="D9" s="17" t="s">
        <v>29</v>
      </c>
      <c r="E9" s="12" t="s">
        <v>28</v>
      </c>
      <c r="F9" s="18">
        <v>110347</v>
      </c>
      <c r="G9" s="13" t="s">
        <v>95</v>
      </c>
      <c r="H9" s="18">
        <v>110347</v>
      </c>
      <c r="I9" s="13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"/>
  <sheetViews>
    <sheetView workbookViewId="0">
      <selection activeCell="I18" sqref="I18"/>
    </sheetView>
  </sheetViews>
  <sheetFormatPr defaultRowHeight="15" x14ac:dyDescent="0.25"/>
  <cols>
    <col min="1" max="1" width="18.42578125" style="2" customWidth="1"/>
    <col min="2" max="2" width="9.140625" style="2"/>
    <col min="3" max="3" width="64.28515625" style="4" customWidth="1"/>
    <col min="4" max="4" width="16.28515625" style="3" customWidth="1"/>
    <col min="5" max="5" width="21" style="2" customWidth="1"/>
    <col min="6" max="6" width="13.28515625" style="9" customWidth="1"/>
    <col min="7" max="7" width="13.28515625" style="14" customWidth="1"/>
    <col min="8" max="8" width="13.28515625" style="9" customWidth="1"/>
    <col min="9" max="9" width="21" style="4" customWidth="1"/>
  </cols>
  <sheetData>
    <row r="1" spans="1:9" ht="63.75" x14ac:dyDescent="0.25">
      <c r="A1" s="6" t="s">
        <v>0</v>
      </c>
      <c r="B1" s="6" t="s">
        <v>1</v>
      </c>
      <c r="C1" s="6" t="s">
        <v>60</v>
      </c>
      <c r="D1" s="6" t="s">
        <v>2</v>
      </c>
      <c r="E1" s="6" t="s">
        <v>3</v>
      </c>
      <c r="F1" s="8" t="s">
        <v>4</v>
      </c>
      <c r="G1" s="8" t="s">
        <v>58</v>
      </c>
      <c r="H1" s="8"/>
      <c r="I1" s="6" t="s">
        <v>59</v>
      </c>
    </row>
    <row r="2" spans="1:9" ht="75" x14ac:dyDescent="0.25">
      <c r="A2" s="2" t="s">
        <v>5</v>
      </c>
      <c r="B2" s="2">
        <v>7823287</v>
      </c>
      <c r="C2" s="4" t="s">
        <v>25</v>
      </c>
      <c r="D2" s="3" t="s">
        <v>26</v>
      </c>
      <c r="E2" s="2" t="s">
        <v>27</v>
      </c>
      <c r="F2" s="9">
        <v>132500</v>
      </c>
      <c r="G2" s="14" t="s">
        <v>101</v>
      </c>
      <c r="H2" s="9">
        <v>102444</v>
      </c>
      <c r="I2" s="4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1"/>
  <sheetViews>
    <sheetView workbookViewId="0">
      <selection activeCell="G4" sqref="G4"/>
    </sheetView>
  </sheetViews>
  <sheetFormatPr defaultRowHeight="15" x14ac:dyDescent="0.25"/>
  <cols>
    <col min="1" max="1" width="18.42578125" style="12" customWidth="1"/>
    <col min="2" max="2" width="9.140625" style="12"/>
    <col min="3" max="3" width="64.28515625" style="12" customWidth="1"/>
    <col min="4" max="4" width="16.28515625" style="17" customWidth="1"/>
    <col min="5" max="5" width="41.140625" style="12" customWidth="1"/>
    <col min="6" max="6" width="13.28515625" style="18" customWidth="1"/>
    <col min="7" max="7" width="30.140625" style="18" customWidth="1"/>
    <col min="8" max="8" width="13.28515625" style="18" customWidth="1"/>
    <col min="9" max="9" width="21" style="12" customWidth="1"/>
    <col min="10" max="16384" width="9.140625" style="11"/>
  </cols>
  <sheetData>
    <row r="1" spans="1:9" ht="25.5" x14ac:dyDescent="0.25">
      <c r="A1" s="15" t="s">
        <v>0</v>
      </c>
      <c r="B1" s="15" t="s">
        <v>1</v>
      </c>
      <c r="C1" s="15" t="s">
        <v>60</v>
      </c>
      <c r="D1" s="15" t="s">
        <v>2</v>
      </c>
      <c r="E1" s="15" t="s">
        <v>3</v>
      </c>
      <c r="F1" s="16" t="s">
        <v>4</v>
      </c>
      <c r="G1" s="16" t="s">
        <v>58</v>
      </c>
      <c r="H1" s="16"/>
      <c r="I1" s="15" t="s">
        <v>59</v>
      </c>
    </row>
    <row r="2" spans="1:9" ht="105" x14ac:dyDescent="0.25">
      <c r="A2" s="12" t="s">
        <v>5</v>
      </c>
      <c r="B2" s="12">
        <v>8018837</v>
      </c>
      <c r="C2" s="12" t="s">
        <v>104</v>
      </c>
      <c r="D2" s="17" t="s">
        <v>103</v>
      </c>
      <c r="E2" s="12" t="s">
        <v>30</v>
      </c>
      <c r="F2" s="18">
        <v>85804.08</v>
      </c>
      <c r="G2" s="12" t="s">
        <v>78</v>
      </c>
      <c r="H2" s="18">
        <v>71385.600000000006</v>
      </c>
      <c r="I2" s="12" t="s">
        <v>78</v>
      </c>
    </row>
    <row r="3" spans="1:9" ht="75" x14ac:dyDescent="0.25">
      <c r="A3" s="12" t="s">
        <v>5</v>
      </c>
      <c r="B3" s="12">
        <v>8115253</v>
      </c>
      <c r="C3" s="12" t="s">
        <v>106</v>
      </c>
      <c r="D3" s="17" t="s">
        <v>105</v>
      </c>
      <c r="E3" s="12" t="s">
        <v>164</v>
      </c>
      <c r="F3" s="18">
        <v>45034.23</v>
      </c>
      <c r="G3" s="12" t="s">
        <v>107</v>
      </c>
      <c r="H3" s="18">
        <v>46835.599200000004</v>
      </c>
      <c r="I3" s="12" t="s">
        <v>107</v>
      </c>
    </row>
    <row r="4" spans="1:9" ht="75" x14ac:dyDescent="0.25">
      <c r="A4" s="12" t="s">
        <v>5</v>
      </c>
      <c r="B4" s="12">
        <v>8150325</v>
      </c>
      <c r="C4" s="12" t="s">
        <v>111</v>
      </c>
      <c r="D4" s="17" t="s">
        <v>108</v>
      </c>
      <c r="E4" s="12" t="s">
        <v>165</v>
      </c>
      <c r="F4" s="18">
        <v>237264.59</v>
      </c>
      <c r="G4" s="18" t="s">
        <v>109</v>
      </c>
      <c r="H4" s="18">
        <v>207117.08</v>
      </c>
      <c r="I4" s="12" t="s">
        <v>110</v>
      </c>
    </row>
    <row r="5" spans="1:9" ht="60" x14ac:dyDescent="0.25">
      <c r="A5" s="12" t="s">
        <v>5</v>
      </c>
      <c r="B5" s="12">
        <v>8155813</v>
      </c>
      <c r="C5" s="12" t="s">
        <v>31</v>
      </c>
      <c r="D5" s="17" t="s">
        <v>32</v>
      </c>
      <c r="E5" s="12" t="s">
        <v>31</v>
      </c>
      <c r="F5" s="18">
        <v>350000</v>
      </c>
      <c r="G5" s="13" t="s">
        <v>95</v>
      </c>
      <c r="H5" s="18">
        <v>350000</v>
      </c>
      <c r="I5" s="13" t="s">
        <v>112</v>
      </c>
    </row>
    <row r="6" spans="1:9" ht="45" x14ac:dyDescent="0.25">
      <c r="A6" s="12" t="s">
        <v>5</v>
      </c>
      <c r="B6" s="12">
        <v>8255624</v>
      </c>
      <c r="C6" s="12" t="s">
        <v>118</v>
      </c>
      <c r="D6" s="17" t="s">
        <v>33</v>
      </c>
      <c r="E6" s="12" t="s">
        <v>166</v>
      </c>
      <c r="F6" s="18">
        <v>142000</v>
      </c>
      <c r="G6" s="12" t="s">
        <v>64</v>
      </c>
      <c r="H6" s="18">
        <v>114160</v>
      </c>
      <c r="I6" s="12" t="s">
        <v>64</v>
      </c>
    </row>
    <row r="7" spans="1:9" ht="30" x14ac:dyDescent="0.25">
      <c r="A7" s="12" t="s">
        <v>5</v>
      </c>
      <c r="B7" s="12">
        <v>8285251</v>
      </c>
      <c r="C7" s="12" t="s">
        <v>119</v>
      </c>
      <c r="D7" s="17">
        <v>8904293708</v>
      </c>
      <c r="E7" s="12" t="s">
        <v>119</v>
      </c>
      <c r="F7" s="18">
        <v>90000</v>
      </c>
      <c r="G7" s="18" t="s">
        <v>98</v>
      </c>
      <c r="H7" s="18">
        <v>90000</v>
      </c>
      <c r="I7" s="18" t="s">
        <v>98</v>
      </c>
    </row>
    <row r="8" spans="1:9" ht="90" x14ac:dyDescent="0.25">
      <c r="A8" s="12" t="s">
        <v>5</v>
      </c>
      <c r="B8" s="12">
        <v>8295916</v>
      </c>
      <c r="C8" s="12" t="s">
        <v>120</v>
      </c>
      <c r="D8" s="17" t="s">
        <v>34</v>
      </c>
      <c r="E8" s="12" t="s">
        <v>120</v>
      </c>
      <c r="F8" s="18">
        <v>1362000</v>
      </c>
      <c r="G8" s="18" t="s">
        <v>133</v>
      </c>
      <c r="H8" s="18">
        <v>1361076.66</v>
      </c>
      <c r="I8" s="12" t="s">
        <v>132</v>
      </c>
    </row>
    <row r="9" spans="1:9" ht="45" x14ac:dyDescent="0.25">
      <c r="A9" s="12" t="s">
        <v>5</v>
      </c>
      <c r="B9" s="12">
        <v>8321579</v>
      </c>
      <c r="C9" s="12" t="s">
        <v>35</v>
      </c>
      <c r="D9" s="17" t="s">
        <v>36</v>
      </c>
      <c r="E9" s="12" t="s">
        <v>35</v>
      </c>
      <c r="F9" s="18">
        <v>95000</v>
      </c>
      <c r="G9" s="12" t="s">
        <v>64</v>
      </c>
      <c r="H9" s="18">
        <f>F9</f>
        <v>95000</v>
      </c>
      <c r="I9" s="12" t="s">
        <v>64</v>
      </c>
    </row>
    <row r="10" spans="1:9" ht="255" x14ac:dyDescent="0.25">
      <c r="A10" s="12" t="s">
        <v>5</v>
      </c>
      <c r="B10" s="12">
        <v>8382260</v>
      </c>
      <c r="C10" s="12" t="s">
        <v>122</v>
      </c>
      <c r="D10" s="22" t="s">
        <v>134</v>
      </c>
      <c r="E10" s="12" t="s">
        <v>122</v>
      </c>
      <c r="F10" s="18">
        <v>255000</v>
      </c>
      <c r="G10" s="18" t="s">
        <v>135</v>
      </c>
      <c r="H10" s="18">
        <v>218256</v>
      </c>
      <c r="I10" s="12" t="s">
        <v>136</v>
      </c>
    </row>
    <row r="11" spans="1:9" ht="255" x14ac:dyDescent="0.25">
      <c r="A11" s="12" t="s">
        <v>5</v>
      </c>
      <c r="B11" s="12">
        <v>8382513</v>
      </c>
      <c r="C11" s="12" t="s">
        <v>121</v>
      </c>
      <c r="D11" s="17">
        <v>9020938987</v>
      </c>
      <c r="E11" s="12" t="s">
        <v>121</v>
      </c>
      <c r="F11" s="18">
        <v>125000</v>
      </c>
      <c r="G11" s="18" t="s">
        <v>135</v>
      </c>
      <c r="H11" s="18">
        <v>109316</v>
      </c>
      <c r="I11" s="18" t="s">
        <v>137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2"/>
  <sheetViews>
    <sheetView tabSelected="1" topLeftCell="A8" workbookViewId="0">
      <selection activeCell="B4" sqref="B4:B5"/>
    </sheetView>
  </sheetViews>
  <sheetFormatPr defaultRowHeight="15" x14ac:dyDescent="0.25"/>
  <cols>
    <col min="1" max="1" width="18.42578125" style="12" customWidth="1"/>
    <col min="2" max="2" width="9.140625" style="12"/>
    <col min="3" max="3" width="64.28515625" style="12" customWidth="1"/>
    <col min="4" max="4" width="16.28515625" style="17" customWidth="1"/>
    <col min="5" max="5" width="40" style="12" customWidth="1"/>
    <col min="6" max="6" width="13.28515625" style="18" customWidth="1"/>
    <col min="7" max="7" width="42.85546875" style="18" customWidth="1"/>
    <col min="8" max="8" width="13.28515625" style="18" customWidth="1"/>
    <col min="9" max="9" width="21" style="12" customWidth="1"/>
    <col min="10" max="16384" width="9.140625" style="11"/>
  </cols>
  <sheetData>
    <row r="1" spans="1:9" ht="25.5" x14ac:dyDescent="0.25">
      <c r="A1" s="15" t="s">
        <v>0</v>
      </c>
      <c r="B1" s="15" t="s">
        <v>1</v>
      </c>
      <c r="C1" s="15" t="s">
        <v>60</v>
      </c>
      <c r="D1" s="15" t="s">
        <v>2</v>
      </c>
      <c r="E1" s="15" t="s">
        <v>3</v>
      </c>
      <c r="F1" s="16" t="s">
        <v>4</v>
      </c>
      <c r="G1" s="16" t="s">
        <v>58</v>
      </c>
      <c r="H1" s="16"/>
      <c r="I1" s="15" t="s">
        <v>59</v>
      </c>
    </row>
    <row r="2" spans="1:9" ht="120" x14ac:dyDescent="0.25">
      <c r="A2" s="12" t="s">
        <v>5</v>
      </c>
      <c r="B2" s="12">
        <v>8463741</v>
      </c>
      <c r="C2" s="12" t="s">
        <v>37</v>
      </c>
      <c r="D2" s="17" t="s">
        <v>38</v>
      </c>
      <c r="E2" s="12" t="s">
        <v>37</v>
      </c>
      <c r="F2" s="18">
        <v>98933.33</v>
      </c>
      <c r="G2" s="18" t="s">
        <v>78</v>
      </c>
      <c r="H2" s="18">
        <v>74200</v>
      </c>
      <c r="I2" s="12" t="s">
        <v>78</v>
      </c>
    </row>
    <row r="3" spans="1:9" ht="105" x14ac:dyDescent="0.25">
      <c r="A3" s="12" t="s">
        <v>5</v>
      </c>
      <c r="B3" s="12">
        <v>8503988</v>
      </c>
      <c r="C3" s="12" t="s">
        <v>131</v>
      </c>
      <c r="D3" s="17" t="s">
        <v>39</v>
      </c>
      <c r="E3" s="12" t="s">
        <v>167</v>
      </c>
      <c r="F3" s="18">
        <v>93320.320000000007</v>
      </c>
      <c r="G3" s="18" t="s">
        <v>78</v>
      </c>
      <c r="H3" s="18">
        <f>F3</f>
        <v>93320.320000000007</v>
      </c>
      <c r="I3" s="12" t="s">
        <v>78</v>
      </c>
    </row>
    <row r="4" spans="1:9" ht="105" x14ac:dyDescent="0.25">
      <c r="A4" s="23" t="s">
        <v>5</v>
      </c>
      <c r="B4" s="23">
        <v>8504113</v>
      </c>
      <c r="C4" s="23" t="s">
        <v>40</v>
      </c>
      <c r="D4" s="17">
        <v>9162043510</v>
      </c>
      <c r="E4" s="12" t="s">
        <v>41</v>
      </c>
      <c r="F4" s="18">
        <v>197800</v>
      </c>
      <c r="G4" s="18" t="s">
        <v>62</v>
      </c>
      <c r="H4" s="18">
        <v>197800</v>
      </c>
      <c r="I4" s="12" t="s">
        <v>62</v>
      </c>
    </row>
    <row r="5" spans="1:9" ht="105" x14ac:dyDescent="0.25">
      <c r="A5" s="24"/>
      <c r="B5" s="24"/>
      <c r="C5" s="24"/>
      <c r="D5" s="17" t="s">
        <v>42</v>
      </c>
      <c r="E5" s="12" t="s">
        <v>43</v>
      </c>
      <c r="F5" s="18">
        <v>522000</v>
      </c>
      <c r="G5" s="18" t="s">
        <v>62</v>
      </c>
      <c r="H5" s="18">
        <f>F5</f>
        <v>522000</v>
      </c>
      <c r="I5" s="12" t="s">
        <v>62</v>
      </c>
    </row>
    <row r="6" spans="1:9" ht="105" x14ac:dyDescent="0.25">
      <c r="A6" s="12" t="s">
        <v>5</v>
      </c>
      <c r="B6" s="12">
        <v>8504230</v>
      </c>
      <c r="C6" s="12" t="s">
        <v>44</v>
      </c>
      <c r="D6" s="17" t="s">
        <v>45</v>
      </c>
      <c r="E6" s="12" t="s">
        <v>44</v>
      </c>
      <c r="F6" s="18">
        <v>167200</v>
      </c>
      <c r="G6" s="18" t="s">
        <v>140</v>
      </c>
      <c r="H6" s="18">
        <v>167200</v>
      </c>
      <c r="I6" s="18" t="s">
        <v>140</v>
      </c>
    </row>
    <row r="7" spans="1:9" ht="60" x14ac:dyDescent="0.25">
      <c r="A7" s="12" t="s">
        <v>5</v>
      </c>
      <c r="B7" s="12">
        <v>8598854</v>
      </c>
      <c r="C7" s="12" t="s">
        <v>46</v>
      </c>
      <c r="D7" s="17">
        <v>9269694979</v>
      </c>
      <c r="E7" s="12" t="s">
        <v>46</v>
      </c>
      <c r="F7" s="18">
        <v>100000</v>
      </c>
      <c r="G7" s="18" t="s">
        <v>141</v>
      </c>
      <c r="H7" s="18">
        <f>F7</f>
        <v>100000</v>
      </c>
      <c r="I7" s="18" t="s">
        <v>141</v>
      </c>
    </row>
    <row r="8" spans="1:9" ht="60" x14ac:dyDescent="0.25">
      <c r="A8" s="12" t="s">
        <v>5</v>
      </c>
      <c r="B8" s="12">
        <v>8682800</v>
      </c>
      <c r="C8" s="12" t="s">
        <v>130</v>
      </c>
      <c r="D8" s="17" t="s">
        <v>47</v>
      </c>
      <c r="E8" s="12" t="s">
        <v>130</v>
      </c>
      <c r="F8" s="18">
        <v>60787.11</v>
      </c>
      <c r="G8" s="18" t="s">
        <v>142</v>
      </c>
      <c r="H8" s="18">
        <v>60186.11</v>
      </c>
      <c r="I8" s="12" t="s">
        <v>142</v>
      </c>
    </row>
    <row r="9" spans="1:9" ht="45" x14ac:dyDescent="0.25">
      <c r="A9" s="12" t="s">
        <v>5</v>
      </c>
      <c r="B9" s="12">
        <v>8689645</v>
      </c>
      <c r="C9" s="12" t="s">
        <v>124</v>
      </c>
      <c r="D9" s="17" t="s">
        <v>48</v>
      </c>
      <c r="E9" s="12" t="s">
        <v>124</v>
      </c>
      <c r="F9" s="18">
        <v>82000</v>
      </c>
      <c r="G9" s="18" t="s">
        <v>143</v>
      </c>
      <c r="H9" s="18">
        <v>81195</v>
      </c>
      <c r="I9" s="12" t="s">
        <v>143</v>
      </c>
    </row>
    <row r="10" spans="1:9" ht="45" x14ac:dyDescent="0.25">
      <c r="A10" s="12" t="s">
        <v>5</v>
      </c>
      <c r="B10" s="12">
        <v>8731011</v>
      </c>
      <c r="C10" s="12" t="s">
        <v>49</v>
      </c>
      <c r="D10" s="17" t="s">
        <v>50</v>
      </c>
      <c r="E10" s="12" t="s">
        <v>49</v>
      </c>
      <c r="F10" s="18">
        <v>400000</v>
      </c>
      <c r="G10" s="13" t="s">
        <v>95</v>
      </c>
      <c r="H10" s="18">
        <f>F10</f>
        <v>400000</v>
      </c>
      <c r="I10" s="13" t="s">
        <v>144</v>
      </c>
    </row>
    <row r="11" spans="1:9" ht="120" x14ac:dyDescent="0.25">
      <c r="A11" s="12" t="s">
        <v>5</v>
      </c>
      <c r="B11" s="12">
        <v>8774970</v>
      </c>
      <c r="C11" s="12" t="s">
        <v>129</v>
      </c>
      <c r="D11" s="17">
        <v>9464851222</v>
      </c>
      <c r="E11" s="12" t="s">
        <v>129</v>
      </c>
      <c r="F11" s="18">
        <v>3140000</v>
      </c>
      <c r="G11" s="18" t="s">
        <v>138</v>
      </c>
      <c r="H11" s="18">
        <v>2724200</v>
      </c>
      <c r="I11" s="12" t="s">
        <v>139</v>
      </c>
    </row>
    <row r="12" spans="1:9" ht="105" x14ac:dyDescent="0.25">
      <c r="A12" s="12" t="s">
        <v>5</v>
      </c>
      <c r="B12" s="12">
        <v>8822479</v>
      </c>
      <c r="C12" s="19" t="s">
        <v>125</v>
      </c>
      <c r="D12" s="17" t="s">
        <v>51</v>
      </c>
      <c r="E12" s="19" t="s">
        <v>125</v>
      </c>
      <c r="F12" s="18">
        <v>159783.97</v>
      </c>
      <c r="G12" s="18" t="s">
        <v>78</v>
      </c>
      <c r="H12" s="18">
        <v>127000</v>
      </c>
      <c r="I12" s="12" t="s">
        <v>78</v>
      </c>
    </row>
  </sheetData>
  <mergeCells count="3">
    <mergeCell ref="A4:A5"/>
    <mergeCell ref="B4:B5"/>
    <mergeCell ref="C4:C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6"/>
  <sheetViews>
    <sheetView workbookViewId="0">
      <selection activeCell="G1" sqref="G1"/>
    </sheetView>
  </sheetViews>
  <sheetFormatPr defaultRowHeight="15" x14ac:dyDescent="0.25"/>
  <cols>
    <col min="1" max="1" width="18.42578125" style="12" customWidth="1"/>
    <col min="2" max="2" width="9.140625" style="12"/>
    <col min="3" max="3" width="64.28515625" style="12" customWidth="1"/>
    <col min="4" max="4" width="16.28515625" style="17" customWidth="1"/>
    <col min="5" max="5" width="42.42578125" style="12" customWidth="1"/>
    <col min="6" max="6" width="13.28515625" style="18" customWidth="1"/>
    <col min="7" max="7" width="37" style="18" customWidth="1"/>
    <col min="8" max="8" width="13.28515625" style="18" customWidth="1"/>
    <col min="9" max="9" width="21" style="12" customWidth="1"/>
    <col min="10" max="16384" width="9.140625" style="11"/>
  </cols>
  <sheetData>
    <row r="1" spans="1:9" ht="25.5" x14ac:dyDescent="0.25">
      <c r="A1" s="15" t="s">
        <v>0</v>
      </c>
      <c r="B1" s="15" t="s">
        <v>1</v>
      </c>
      <c r="C1" s="15" t="s">
        <v>60</v>
      </c>
      <c r="D1" s="15" t="s">
        <v>2</v>
      </c>
      <c r="E1" s="15" t="s">
        <v>3</v>
      </c>
      <c r="F1" s="16" t="s">
        <v>4</v>
      </c>
      <c r="G1" s="16" t="s">
        <v>58</v>
      </c>
      <c r="H1" s="16"/>
      <c r="I1" s="15" t="s">
        <v>59</v>
      </c>
    </row>
    <row r="2" spans="1:9" ht="75" x14ac:dyDescent="0.25">
      <c r="A2" s="12" t="s">
        <v>5</v>
      </c>
      <c r="B2" s="12">
        <v>8750038</v>
      </c>
      <c r="C2" s="12" t="s">
        <v>123</v>
      </c>
      <c r="D2" s="17">
        <v>9435503764</v>
      </c>
      <c r="E2" s="12" t="s">
        <v>123</v>
      </c>
      <c r="F2" s="18">
        <v>190287.78</v>
      </c>
      <c r="G2" s="18" t="s">
        <v>146</v>
      </c>
      <c r="H2" s="18">
        <v>159930.07999999999</v>
      </c>
      <c r="I2" s="12" t="s">
        <v>145</v>
      </c>
    </row>
    <row r="3" spans="1:9" ht="45" x14ac:dyDescent="0.25">
      <c r="A3" s="12" t="s">
        <v>5</v>
      </c>
      <c r="B3" s="12">
        <v>9043077</v>
      </c>
      <c r="C3" s="12" t="s">
        <v>52</v>
      </c>
      <c r="D3" s="17" t="s">
        <v>53</v>
      </c>
      <c r="E3" s="12" t="s">
        <v>52</v>
      </c>
      <c r="F3" s="18">
        <v>500000</v>
      </c>
      <c r="G3" s="13" t="s">
        <v>95</v>
      </c>
      <c r="H3" s="18">
        <v>500000</v>
      </c>
      <c r="I3" s="12" t="s">
        <v>147</v>
      </c>
    </row>
    <row r="4" spans="1:9" ht="75" x14ac:dyDescent="0.25">
      <c r="A4" s="12" t="s">
        <v>5</v>
      </c>
      <c r="B4" s="12">
        <v>9086934</v>
      </c>
      <c r="C4" s="12" t="s">
        <v>126</v>
      </c>
      <c r="D4" s="17" t="s">
        <v>54</v>
      </c>
      <c r="E4" s="12" t="s">
        <v>168</v>
      </c>
      <c r="F4" s="18">
        <v>282798.8</v>
      </c>
      <c r="G4" s="18" t="s">
        <v>148</v>
      </c>
      <c r="H4" s="18">
        <v>265000</v>
      </c>
      <c r="I4" s="18" t="s">
        <v>148</v>
      </c>
    </row>
    <row r="5" spans="1:9" ht="255" x14ac:dyDescent="0.25">
      <c r="A5" s="12" t="s">
        <v>5</v>
      </c>
      <c r="B5" s="12">
        <v>9130974</v>
      </c>
      <c r="C5" s="12" t="s">
        <v>128</v>
      </c>
      <c r="D5" s="17" t="s">
        <v>55</v>
      </c>
      <c r="E5" s="12" t="s">
        <v>128</v>
      </c>
      <c r="F5" s="18">
        <v>149000</v>
      </c>
      <c r="G5" s="25" t="s">
        <v>149</v>
      </c>
      <c r="H5" s="26"/>
      <c r="I5" s="27"/>
    </row>
    <row r="6" spans="1:9" ht="255" x14ac:dyDescent="0.25">
      <c r="A6" s="12" t="s">
        <v>5</v>
      </c>
      <c r="B6" s="12">
        <v>9138231</v>
      </c>
      <c r="C6" s="12" t="s">
        <v>127</v>
      </c>
      <c r="D6" s="17" t="s">
        <v>56</v>
      </c>
      <c r="E6" s="12" t="s">
        <v>127</v>
      </c>
      <c r="F6" s="18">
        <v>486000</v>
      </c>
      <c r="G6" s="25" t="s">
        <v>149</v>
      </c>
      <c r="H6" s="26"/>
      <c r="I6" s="27"/>
    </row>
  </sheetData>
  <mergeCells count="2">
    <mergeCell ref="G5:I5"/>
    <mergeCell ref="G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2017</vt:lpstr>
      <vt:lpstr>2018</vt:lpstr>
      <vt:lpstr>2019</vt:lpstr>
      <vt:lpstr>2020</vt:lpstr>
      <vt:lpstr>2021</vt:lpstr>
      <vt:lpstr>2022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Mirto</dc:creator>
  <cp:lastModifiedBy>Chiara Mirto</cp:lastModifiedBy>
  <dcterms:created xsi:type="dcterms:W3CDTF">2023-06-16T09:43:38Z</dcterms:created>
  <dcterms:modified xsi:type="dcterms:W3CDTF">2023-06-21T13:25:02Z</dcterms:modified>
</cp:coreProperties>
</file>